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01" windowWidth="5970" windowHeight="6045" activeTab="0"/>
  </bookViews>
  <sheets>
    <sheet name="bao cao tom tat quý 4.07" sheetId="1" r:id="rId1"/>
    <sheet name="bang can doi k.toan qui 4.07" sheetId="2" r:id="rId2"/>
  </sheets>
  <definedNames/>
  <calcPr fullCalcOnLoad="1"/>
</workbook>
</file>

<file path=xl/sharedStrings.xml><?xml version="1.0" encoding="utf-8"?>
<sst xmlns="http://schemas.openxmlformats.org/spreadsheetml/2006/main" count="250" uniqueCount="238">
  <si>
    <t>STT</t>
  </si>
  <si>
    <t>Nội dung</t>
  </si>
  <si>
    <t>Số dư cuối kỳ</t>
  </si>
  <si>
    <t>Số dư đầu kỳ</t>
  </si>
  <si>
    <t>Các khoản đầu tư tài chính ngắn hạn</t>
  </si>
  <si>
    <t>Hàng tồn kho</t>
  </si>
  <si>
    <t>II</t>
  </si>
  <si>
    <t>Tài sản cố định</t>
  </si>
  <si>
    <t>Các khoản đầu tư tài chính dài hạn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</si>
  <si>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</si>
  <si>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</si>
  <si>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</si>
  <si>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</si>
  <si>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</si>
  <si>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</si>
  <si>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</si>
  <si>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</si>
  <si>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 xml:space="preserve"> - Vốn đầu tư của chủ sở hữu</t>
  </si>
  <si>
    <t xml:space="preserve"> - Thặng dư vốn cổ phần</t>
  </si>
  <si>
    <t xml:space="preserve"> - Cổ phiếu quỹ</t>
  </si>
  <si>
    <t xml:space="preserve"> - Chênh lệch đánh giá lại tài sản</t>
  </si>
  <si>
    <t xml:space="preserve"> - Nguồn kinh phí</t>
  </si>
  <si>
    <t>VI</t>
  </si>
  <si>
    <t>TỔNG CỘNG NGUỒN VỐN</t>
  </si>
  <si>
    <t>Chỉ tiêu</t>
  </si>
  <si>
    <t>Kỳ báo cáo</t>
  </si>
  <si>
    <t>Luỹ kế</t>
  </si>
  <si>
    <t>Doanh thu bán hàng và cung cấp dịch vụ</t>
  </si>
  <si>
    <t>Các khoản giảm trừ doanh thu</t>
  </si>
  <si>
    <t>Giá vốn hàng bán</t>
  </si>
  <si>
    <t>Doanh thu hoạt động tài chính</t>
  </si>
  <si>
    <t>Chi phí tài chính</t>
  </si>
  <si>
    <t>Chi phí bán hàng</t>
  </si>
  <si>
    <t>Chi phí quản lý doanh nghiệp</t>
  </si>
  <si>
    <t>Thu nhập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</si>
  <si>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</si>
  <si>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</si>
  <si>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</si>
  <si>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</si>
  <si>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Cổ tức trên mỗi cổ phiếu</t>
  </si>
  <si>
    <t xml:space="preserve">I.A. BẢNG CÂN ĐỐI KẾ TOÁN   </t>
  </si>
  <si>
    <t>(Áp dụng với các doanh nghiệp trong lĩnh vực sản xuất, chế biến, dịch vụ)</t>
  </si>
  <si>
    <t>Stt</t>
  </si>
  <si>
    <t>I</t>
  </si>
  <si>
    <r>
      <t xml:space="preserve">Tài sản ngắn hạn </t>
    </r>
    <r>
      <rPr>
        <i/>
        <sz val="13"/>
        <rFont val="Times New Roman"/>
        <family val="1"/>
      </rPr>
      <t xml:space="preserve">       </t>
    </r>
  </si>
  <si>
    <t xml:space="preserve">Tiền và các khoản tương đương tiền      </t>
  </si>
  <si>
    <t xml:space="preserve">Các khoản phải thu ngắn hạn    </t>
  </si>
  <si>
    <t xml:space="preserve">Tài sản ngắn hạn khác     </t>
  </si>
  <si>
    <r>
      <t>Tài sản dài hạn</t>
    </r>
    <r>
      <rPr>
        <i/>
        <sz val="13"/>
        <rFont val="Times New Roman"/>
        <family val="1"/>
      </rPr>
      <t xml:space="preserve">    </t>
    </r>
  </si>
  <si>
    <t xml:space="preserve">Các khoản phải thu dài hạn   </t>
  </si>
  <si>
    <t xml:space="preserve">   - Tài sản cố định hữu hình</t>
  </si>
  <si>
    <t xml:space="preserve">   - Tài sản cố định vô hình</t>
  </si>
  <si>
    <t xml:space="preserve">   - Tài sản cố định thuê tài chính    </t>
  </si>
  <si>
    <t xml:space="preserve">   - Chi phí xây dựng cơ bản dở dang</t>
  </si>
  <si>
    <t xml:space="preserve">Bất động sản đầu tư     </t>
  </si>
  <si>
    <t xml:space="preserve">Tài sản dài hạn khác      </t>
  </si>
  <si>
    <t>-  Vốn khác của chủ sở hữu</t>
  </si>
  <si>
    <r>
      <t xml:space="preserve"> - Chênh lệch tỷ giá hối đoái       </t>
    </r>
    <r>
      <rPr>
        <i/>
        <sz val="12"/>
        <rFont val="Times New Roman"/>
        <family val="1"/>
      </rPr>
      <t xml:space="preserve"> </t>
    </r>
  </si>
  <si>
    <t xml:space="preserve"> - Các quỹ</t>
  </si>
  <si>
    <t xml:space="preserve"> - Lợi nhuận sau thuế chưa phân phối</t>
  </si>
  <si>
    <t xml:space="preserve"> - Nguồn vốn đầu tư XDCB</t>
  </si>
  <si>
    <t>2</t>
  </si>
  <si>
    <t>Nguồn kinh phí và quỹ khác</t>
  </si>
  <si>
    <t xml:space="preserve"> - Quỹ khen thưởng phúc lợi</t>
  </si>
  <si>
    <t xml:space="preserve"> - Nguồn kinh phí đã hình thành TSCĐ</t>
  </si>
  <si>
    <t>1</t>
  </si>
  <si>
    <t>3</t>
  </si>
  <si>
    <t>4</t>
  </si>
  <si>
    <t>II.A.  KẾT QUẢ HOẠT ĐỘNG KINH DOANH</t>
  </si>
  <si>
    <t>(Áp dụng với các doanh nghiệp sản xuất, chế biến, dịch vụ)</t>
  </si>
  <si>
    <t>Doanh thu thuần vê bán hàng và cung cấp dịch vụ</t>
  </si>
  <si>
    <t>5</t>
  </si>
  <si>
    <t>LN gộp về bán hàng và cung cấp dịch vụ</t>
  </si>
  <si>
    <t>6</t>
  </si>
  <si>
    <t>7</t>
  </si>
  <si>
    <t>8</t>
  </si>
  <si>
    <t>9</t>
  </si>
  <si>
    <t>10</t>
  </si>
  <si>
    <t xml:space="preserve">Lợi nhuận thuần từ hoạt động kinh doanh    </t>
  </si>
  <si>
    <t>11</t>
  </si>
  <si>
    <t>12</t>
  </si>
  <si>
    <t xml:space="preserve">Chi phí khác                                                                                                                                                     </t>
  </si>
  <si>
    <t>13</t>
  </si>
  <si>
    <t>14</t>
  </si>
  <si>
    <t>15</t>
  </si>
  <si>
    <t>16</t>
  </si>
  <si>
    <t>17</t>
  </si>
  <si>
    <t xml:space="preserve">Lãi cơ bản trên cổ phiếu   </t>
  </si>
  <si>
    <t>18</t>
  </si>
  <si>
    <r>
      <t xml:space="preserve">THỦY ĐIỆN THÁC BÀ </t>
    </r>
    <r>
      <rPr>
        <b/>
        <sz val="14"/>
        <rFont val="Times New Roman"/>
        <family val="1"/>
      </rPr>
      <t xml:space="preserve">                BÁO CÁO TÀI CHÍNH TÓM TẮT</t>
    </r>
  </si>
  <si>
    <t xml:space="preserve">  CÔNG TY CỔ PHẦN </t>
  </si>
  <si>
    <t xml:space="preserve"> - CT HĐQT (Để báo cáo)</t>
  </si>
  <si>
    <t xml:space="preserve"> - Lưu VP,P5</t>
  </si>
  <si>
    <t xml:space="preserve">     Nơi nhận:</t>
  </si>
  <si>
    <t xml:space="preserve"> - TTGD chứng khoán</t>
  </si>
  <si>
    <t xml:space="preserve"> số …… /BB-TĐTB-P5                                             (Quý IV năm 2007)</t>
  </si>
  <si>
    <t>ChØ tiªu</t>
  </si>
  <si>
    <t>Tµi s¶n</t>
  </si>
  <si>
    <t>M· sè</t>
  </si>
  <si>
    <t>Sè cuèi quý</t>
  </si>
  <si>
    <t>A- Tµi s¶n ng¾n h¹n(100=110+120+130+140+150)</t>
  </si>
  <si>
    <t>I- TiÒn vµ c¸c kho¶n t­¬ng ®­¬ng tiÒn</t>
  </si>
  <si>
    <t xml:space="preserve">     1. TiÒn</t>
  </si>
  <si>
    <t>V.01</t>
  </si>
  <si>
    <t xml:space="preserve">     2. C¸c kho¶n t­¬ng ®­¬ng tiÒn</t>
  </si>
  <si>
    <t>II- C¸c kho¶n ®Çu t­ tµi chÝnh ng¾n h¹n</t>
  </si>
  <si>
    <t>V.02</t>
  </si>
  <si>
    <t xml:space="preserve">     1. §Çu t­ ng¾n h¹n</t>
  </si>
  <si>
    <t xml:space="preserve">     2. Dù phßng gi¶m gi¸ ®Çu t­ ng¾n h¹n (*) (2)</t>
  </si>
  <si>
    <t>III- C¸c kho¶n ph¶i thu ng¾n h¹n</t>
  </si>
  <si>
    <t xml:space="preserve">     1. Ph¶i thu kh¸ch hµng</t>
  </si>
  <si>
    <t xml:space="preserve">     2. Tr¶ tr­íc cho ng­êi b¸n</t>
  </si>
  <si>
    <t xml:space="preserve">     3. Ph¶i thu néi bé ng¾n h¹n</t>
  </si>
  <si>
    <t xml:space="preserve">     4. Ph¶i thu theo tiÕn ®é kÕ ho¹ch hîp ®ång x©y dùng</t>
  </si>
  <si>
    <t xml:space="preserve">     5. C¸c kho¶n ph¶i thu kh¸c</t>
  </si>
  <si>
    <t>V.03</t>
  </si>
  <si>
    <t xml:space="preserve">     6. Dù phßng ph¶i thu ng¾n h¹n khã ®ßi (*)</t>
  </si>
  <si>
    <t>IV- Hµng tån kho</t>
  </si>
  <si>
    <t xml:space="preserve">     1. Hµng tån kho</t>
  </si>
  <si>
    <t>V.04</t>
  </si>
  <si>
    <t xml:space="preserve">     2. Dù phßng gi¶m gi¸ hµng tån kho (*)</t>
  </si>
  <si>
    <t>V- Tµi s¶n ng¾n h¹n kh¸c</t>
  </si>
  <si>
    <t xml:space="preserve">     1. Chi phÝ tr¶ tr­íc ng¾n h¹n</t>
  </si>
  <si>
    <t xml:space="preserve">     2. ThuÕ GTGT ®­îc khÊu trõ</t>
  </si>
  <si>
    <t xml:space="preserve">     3. ThuÕ vµ c¸c kho¶n kh¸c ph¶i thu Nhµ n­íc</t>
  </si>
  <si>
    <t>V.05</t>
  </si>
  <si>
    <t xml:space="preserve">     5. Tµi s¶n ng¾n h¹n kh¸c</t>
  </si>
  <si>
    <t>B- Tµi s¶n dµi h¹n(200=210+220+240+250+260)</t>
  </si>
  <si>
    <t>I. C¸c kho¶n ph¶i thu dµi h¹n</t>
  </si>
  <si>
    <t xml:space="preserve">     1. Ph¶i thu dµi h¹n cña kh¸ch hµng</t>
  </si>
  <si>
    <t xml:space="preserve">     2. Vèn kinh doanh ë ®¬n vÞ trùc thuéc</t>
  </si>
  <si>
    <t xml:space="preserve">     3. Ph¶i thu dµi h¹n néi bé</t>
  </si>
  <si>
    <t>V.06</t>
  </si>
  <si>
    <t xml:space="preserve">     4. Ph¶i thu dµi h¹n kh¸c</t>
  </si>
  <si>
    <t>V.07</t>
  </si>
  <si>
    <t xml:space="preserve">     5. Dù phßng ph¶i thu dµi h¹n khã ®ßi (*)</t>
  </si>
  <si>
    <t>II. Tµi s¶n cè ®Þnh</t>
  </si>
  <si>
    <t xml:space="preserve">     1. Tµi s¶n cè ®Þnh h÷u h×nh</t>
  </si>
  <si>
    <t>V.08</t>
  </si>
  <si>
    <t xml:space="preserve">          - Nguyªn gi¸</t>
  </si>
  <si>
    <t xml:space="preserve">          - Gi¸ trÞ hao mßn luü kÕ (*)</t>
  </si>
  <si>
    <t xml:space="preserve">     2. Tµi s¶n cè ®Þnh thuª tµi chÝnh</t>
  </si>
  <si>
    <t>V.09</t>
  </si>
  <si>
    <t xml:space="preserve">     3. Tµi s¶n cè ®Þnh v« h×nh</t>
  </si>
  <si>
    <t>V.10</t>
  </si>
  <si>
    <t xml:space="preserve">     4. Chi phÝ x©y dùng c¬ b¶n dë dang</t>
  </si>
  <si>
    <t>V.11</t>
  </si>
  <si>
    <t>III. BÊt ®éng s¶n ®Çu t­</t>
  </si>
  <si>
    <t>V.12</t>
  </si>
  <si>
    <t>IV. C¸c kho¶n ®Çu t­ tµi chÝnh dµi h¹n</t>
  </si>
  <si>
    <t xml:space="preserve">     1. §Çu t­ vµo c«ng ty con</t>
  </si>
  <si>
    <t xml:space="preserve">     2. §Çu t­ vµo c«ng ty liªn kÕt, liªn doanh</t>
  </si>
  <si>
    <t xml:space="preserve">     3. §Çu t­ dµi h¹n kh¸c</t>
  </si>
  <si>
    <t>V.13</t>
  </si>
  <si>
    <t xml:space="preserve">     4. Dù phßng gi¶m gi¸ ®Çu t­ tµi chÝnh dµi h¹n (*)</t>
  </si>
  <si>
    <t>V. Tµi s¶n dµi h¹n kh¸c</t>
  </si>
  <si>
    <t xml:space="preserve">     1. Chi phÝ tr¶ tr­íc dµi h¹n</t>
  </si>
  <si>
    <t>V.14</t>
  </si>
  <si>
    <t xml:space="preserve">     2. Tµi s¶n thuÕ thu nhËp ho·n l¹i</t>
  </si>
  <si>
    <t>V.21</t>
  </si>
  <si>
    <t xml:space="preserve">     3. Tµi s¶n dµi h¹n kh¸c</t>
  </si>
  <si>
    <t>Nguån vèn</t>
  </si>
  <si>
    <t>A- Nî ph¶i tr¶(300=310+330)</t>
  </si>
  <si>
    <t>I- Nî ng¾n h¹n</t>
  </si>
  <si>
    <t xml:space="preserve">     1. Vay vµ nî ng¾n h¹n</t>
  </si>
  <si>
    <t>V.15</t>
  </si>
  <si>
    <t xml:space="preserve">     2. Ph¶i tr¶ ng­êi b¸n</t>
  </si>
  <si>
    <t xml:space="preserve">     3. Ng­êi mua tr¶ tiÒn tr­íc</t>
  </si>
  <si>
    <t xml:space="preserve">     4. ThuÕ vµ c¸c kho¶n ph¶i nép nhµ n­íc</t>
  </si>
  <si>
    <t>V.16</t>
  </si>
  <si>
    <t xml:space="preserve">     5. Ph¶i tr¶ ng­êi lao ®éng</t>
  </si>
  <si>
    <t xml:space="preserve">     6. Chi phÝ ph¶i tr¶</t>
  </si>
  <si>
    <t>V.17</t>
  </si>
  <si>
    <t xml:space="preserve">     7. Ph¶i tr¶ néi bé</t>
  </si>
  <si>
    <t xml:space="preserve">     8. Ph¶i tr¶ theo tiÕn ®é kÕ ho¹ch hîp ®ång x©y dùng</t>
  </si>
  <si>
    <t xml:space="preserve">     9. C¸c kho¶n ph¶i tr¶, ph¶i nép ng¾n h¹n kh¸c</t>
  </si>
  <si>
    <t>V.18</t>
  </si>
  <si>
    <t xml:space="preserve">     10. Dù phßng ph¶i tr¶ ng¾n h¹n</t>
  </si>
  <si>
    <t>II- Nî dµi h¹n</t>
  </si>
  <si>
    <t xml:space="preserve">     1. Ph¶i tr¶ dµi h¹n ng­êi b¸n</t>
  </si>
  <si>
    <t xml:space="preserve">     2. Ph¶i tr¶ dµi h¹n néi bé</t>
  </si>
  <si>
    <t>V.19</t>
  </si>
  <si>
    <t xml:space="preserve">     3. Ph¶i tr¶ dµi h¹n kh¸c</t>
  </si>
  <si>
    <t xml:space="preserve">     4. Vay vµ nî dµi h¹n</t>
  </si>
  <si>
    <t>V.20</t>
  </si>
  <si>
    <t xml:space="preserve">     5. ThuÕ thu nhËp ho·n l¹i ph¶i tr¶</t>
  </si>
  <si>
    <t xml:space="preserve">     6. Dù phßng trî cÊp mÊt viÖc lµm</t>
  </si>
  <si>
    <t xml:space="preserve">     7. Dù phßng ph¶i tr¶ dµi h¹n</t>
  </si>
  <si>
    <t>B- Vèn chñ së h÷u (400=410+430)</t>
  </si>
  <si>
    <t>I- Vèn chñ së h÷u</t>
  </si>
  <si>
    <t>V.22</t>
  </si>
  <si>
    <t xml:space="preserve">     1. Vèn ®Çu t­ cña chñ së h÷u</t>
  </si>
  <si>
    <t xml:space="preserve">     2. ThÆng d­ vèn cæ phÇn</t>
  </si>
  <si>
    <t xml:space="preserve">     3. Vèn kh¸c cña chñ së h÷u</t>
  </si>
  <si>
    <t xml:space="preserve">     4. Cæ phiÕu quü (*)</t>
  </si>
  <si>
    <t xml:space="preserve">     5. Chªnh lÖch ®¸nh gi¸ l¹i tµi s¶n</t>
  </si>
  <si>
    <t xml:space="preserve">     6. Chªnh lÖch tû gi¸ hèi ®o¸i</t>
  </si>
  <si>
    <t xml:space="preserve">     7. Quü ®Çu t­ ph¸t triÓn</t>
  </si>
  <si>
    <t xml:space="preserve">     8. Quü dù phßng tµi chÝnh</t>
  </si>
  <si>
    <t xml:space="preserve">     9. Quü kh¸c thuéc vèn chñ së h÷u</t>
  </si>
  <si>
    <t xml:space="preserve">     10. Lîi nhuËn sau thuÕ ch­a ph©n phèi</t>
  </si>
  <si>
    <t xml:space="preserve">     11. Nguån vèn ®Çu t­ XDCB</t>
  </si>
  <si>
    <t>II- Nguån kinh phÝ vµ quü kh¸c</t>
  </si>
  <si>
    <t xml:space="preserve">     1. Quü khen th­ëng, phóc lîi</t>
  </si>
  <si>
    <t xml:space="preserve">     2. Nguån kinh phÝ</t>
  </si>
  <si>
    <t>V.23</t>
  </si>
  <si>
    <t xml:space="preserve">     3. Nguån kinh phÝ ®· h×nh thµnh TSC§</t>
  </si>
  <si>
    <t>c¸c chØ tiªu ngoµi B¶ng C©N ®èI KÕ TO¸N</t>
  </si>
  <si>
    <t>Sè  ®Çu n¨m</t>
  </si>
  <si>
    <t xml:space="preserve">     1. Tµi s¶n thuª ngoµi</t>
  </si>
  <si>
    <t>24</t>
  </si>
  <si>
    <t xml:space="preserve">     2. VËt t­ hµng hãa nhËn gi÷ hé, nhËn gia c«ng</t>
  </si>
  <si>
    <t xml:space="preserve">     3. Hµng hãa nhËn b¸n hé, nhËn ký göi, ký c­îc</t>
  </si>
  <si>
    <t xml:space="preserve">          3.1 C¸c thiÕt bÞ ®Çu cuèi viÔn th«ng c«ng céng nhËn b¸n hé</t>
  </si>
  <si>
    <t xml:space="preserve">          3.2 Hµng hãa nhËn b¸n hé, ký göi</t>
  </si>
  <si>
    <t xml:space="preserve">     4. Nî khã ®ßi ®· xö lý</t>
  </si>
  <si>
    <t xml:space="preserve">     5. Ngo¹i tÖ c¸c lo¹i</t>
  </si>
  <si>
    <t xml:space="preserve">          MAC DUC</t>
  </si>
  <si>
    <t xml:space="preserve">          FRAN</t>
  </si>
  <si>
    <t xml:space="preserve">          Yen</t>
  </si>
  <si>
    <t xml:space="preserve">          DOLA</t>
  </si>
  <si>
    <t xml:space="preserve">          §ång Euro</t>
  </si>
  <si>
    <t xml:space="preserve">     6. Dù to¸n chi sù nghiÖp, dù ¸n</t>
  </si>
  <si>
    <t>hå s¬ quyÕt to¸n vèn Nhµ n­íc lÇn 2.</t>
  </si>
  <si>
    <t xml:space="preserve">       Sè d­ ®Çu kú quý 4 cã sù chªnh lÖch so víi sè d­ cuèi kú quý 3 lµ do ®iÒu chØnh b¸o c¸o tµi chÝnh theo </t>
  </si>
  <si>
    <t>Nguyễn Thị Thơm                                  Lê Đức Tuấn                                         Nguyễn Quốc Chi</t>
  </si>
  <si>
    <t xml:space="preserve">       Người lập                                        Kế toán trưởng                                          Giám Đốc</t>
  </si>
  <si>
    <t>MÉu sè B 01-DN</t>
  </si>
  <si>
    <t>§¬n vÞ b¸o c¸o: C«ng ty CP thuû ®iÖn Th¸c Bµ</t>
  </si>
  <si>
    <t>Ban hµnh theo Q§ sè 15/2006/Q§ - BTC 
Ngµy 20/03/2006  cña Bé tr­ëng BTC</t>
  </si>
  <si>
    <t>Sè ®Çu n¨m</t>
  </si>
  <si>
    <t>ThuyÕt minh</t>
  </si>
  <si>
    <t>31.365,45</t>
  </si>
  <si>
    <t>30.957,31</t>
  </si>
  <si>
    <t>Tæng céng tµi s¶n</t>
  </si>
  <si>
    <t>Tæng céng nguån vèn</t>
  </si>
  <si>
    <t>B¶ng c©n ®èi kÕ to¸n quý 4/2007</t>
  </si>
  <si>
    <t>thuyÕt minh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</si>
</sst>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#.000_);\(#,###.000\)"/>
    <numFmt numFmtId="185" formatCode="_-* #,##0_-;\-* #,##0_-;_-* &quot;-&quot;??_-;_-@_-"/>
    <numFmt numFmtId="186" formatCode="#,###_);\(#,###\)"/>
    <numFmt numFmtId="187" formatCode="_-* #,##0.0_-;\-* #,##0.0_-;_-* &quot;-&quot;??_-;_-@_-"/>
  </numFmts>
  <fonts count="16">
    <font>
      <sz val="10"/>
      <name val=".VnTime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sz val="12"/>
      <name val=".VnTimeH"/>
      <family val="2"/>
    </font>
    <font>
      <sz val="12"/>
      <name val=".VnTime"/>
      <family val="2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b/>
      <sz val="12"/>
      <name val=".VnTime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b/>
      <sz val="12"/>
      <color indexed="8"/>
      <name val=".VnTimeH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0" fontId="8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3" fontId="9" fillId="0" borderId="0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justify" vertical="top" wrapText="1"/>
    </xf>
    <xf numFmtId="3" fontId="9" fillId="0" borderId="5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3" fontId="5" fillId="0" borderId="3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37" fontId="9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justify" vertical="top" wrapText="1"/>
    </xf>
    <xf numFmtId="37" fontId="9" fillId="0" borderId="9" xfId="0" applyNumberFormat="1" applyFont="1" applyBorder="1" applyAlignment="1">
      <alignment/>
    </xf>
    <xf numFmtId="0" fontId="3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37" fontId="12" fillId="0" borderId="7" xfId="0" applyNumberFormat="1" applyFont="1" applyBorder="1" applyAlignment="1">
      <alignment/>
    </xf>
    <xf numFmtId="3" fontId="5" fillId="0" borderId="1" xfId="0" applyNumberFormat="1" applyFont="1" applyBorder="1" applyAlignment="1">
      <alignment vertical="top" wrapText="1"/>
    </xf>
    <xf numFmtId="177" fontId="4" fillId="0" borderId="1" xfId="0" applyNumberFormat="1" applyFont="1" applyBorder="1" applyAlignment="1">
      <alignment vertical="top" wrapText="1"/>
    </xf>
    <xf numFmtId="3" fontId="5" fillId="0" borderId="7" xfId="0" applyNumberFormat="1" applyFont="1" applyBorder="1" applyAlignment="1">
      <alignment/>
    </xf>
    <xf numFmtId="0" fontId="13" fillId="0" borderId="0" xfId="0" applyFont="1" applyAlignment="1">
      <alignment/>
    </xf>
    <xf numFmtId="37" fontId="13" fillId="0" borderId="0" xfId="0" applyNumberFormat="1" applyFont="1" applyAlignment="1">
      <alignment/>
    </xf>
    <xf numFmtId="0" fontId="14" fillId="0" borderId="0" xfId="0" applyFont="1" applyAlignment="1">
      <alignment horizontal="center" vertical="top"/>
    </xf>
    <xf numFmtId="171" fontId="0" fillId="0" borderId="0" xfId="15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185" fontId="13" fillId="0" borderId="0" xfId="15" applyNumberFormat="1" applyFont="1" applyAlignment="1">
      <alignment horizontal="right"/>
    </xf>
    <xf numFmtId="0" fontId="15" fillId="0" borderId="0" xfId="0" applyFont="1" applyAlignment="1">
      <alignment/>
    </xf>
    <xf numFmtId="37" fontId="14" fillId="0" borderId="0" xfId="0" applyNumberFormat="1" applyFont="1" applyAlignment="1">
      <alignment/>
    </xf>
    <xf numFmtId="37" fontId="1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tabSelected="1" workbookViewId="0" topLeftCell="A1">
      <selection activeCell="B13" sqref="B13"/>
    </sheetView>
  </sheetViews>
  <sheetFormatPr defaultColWidth="9.00390625" defaultRowHeight="15" customHeight="1"/>
  <cols>
    <col min="1" max="1" width="8.875" style="0" customWidth="1"/>
    <col min="2" max="2" width="40.25390625" style="0" customWidth="1"/>
    <col min="3" max="3" width="25.125" style="0" customWidth="1"/>
    <col min="4" max="4" width="31.75390625" style="40" customWidth="1"/>
    <col min="5" max="5" width="19.375" style="0" customWidth="1"/>
  </cols>
  <sheetData>
    <row r="1" spans="1:2" ht="15" customHeight="1">
      <c r="A1" s="66" t="s">
        <v>90</v>
      </c>
      <c r="B1" s="67"/>
    </row>
    <row r="2" spans="1:4" ht="18.75" customHeight="1">
      <c r="A2" s="68" t="s">
        <v>89</v>
      </c>
      <c r="B2" s="69"/>
      <c r="C2" s="69"/>
      <c r="D2" s="69"/>
    </row>
    <row r="3" spans="1:4" ht="18" customHeight="1">
      <c r="A3" s="70" t="s">
        <v>95</v>
      </c>
      <c r="B3" s="70"/>
      <c r="C3" s="70"/>
      <c r="D3" s="70"/>
    </row>
    <row r="4" ht="15" customHeight="1">
      <c r="A4" s="1"/>
    </row>
    <row r="5" ht="16.5" customHeight="1">
      <c r="A5" s="1" t="s">
        <v>40</v>
      </c>
    </row>
    <row r="6" ht="16.5" customHeight="1">
      <c r="A6" s="2" t="s">
        <v>41</v>
      </c>
    </row>
    <row r="7" spans="1:4" ht="15.75" customHeight="1">
      <c r="A7" s="14" t="s">
        <v>42</v>
      </c>
      <c r="B7" s="15" t="s">
        <v>1</v>
      </c>
      <c r="C7" s="16" t="s">
        <v>3</v>
      </c>
      <c r="D7" s="16" t="s">
        <v>2</v>
      </c>
    </row>
    <row r="8" spans="1:4" ht="15.75" customHeight="1">
      <c r="A8" s="47"/>
      <c r="B8" s="48"/>
      <c r="C8" s="49"/>
      <c r="D8" s="49"/>
    </row>
    <row r="9" spans="1:4" ht="15.75" customHeight="1">
      <c r="A9" s="12" t="s">
        <v>43</v>
      </c>
      <c r="B9" s="13" t="s">
        <v>44</v>
      </c>
      <c r="C9" s="53">
        <f>SUM(C10:C14)</f>
        <v>175728986583</v>
      </c>
      <c r="D9" s="53">
        <f>SUM(D10:D14)</f>
        <v>152621953652</v>
      </c>
    </row>
    <row r="10" spans="1:4" ht="15.75" customHeight="1">
      <c r="A10" s="6">
        <v>1</v>
      </c>
      <c r="B10" s="7" t="s">
        <v>45</v>
      </c>
      <c r="C10" s="22">
        <v>82363666390</v>
      </c>
      <c r="D10" s="22">
        <v>84783354929</v>
      </c>
    </row>
    <row r="11" spans="1:4" ht="15.75" customHeight="1">
      <c r="A11" s="6">
        <v>2</v>
      </c>
      <c r="B11" s="7" t="s">
        <v>4</v>
      </c>
      <c r="C11" s="23"/>
      <c r="D11" s="23"/>
    </row>
    <row r="12" spans="1:4" ht="15.75" customHeight="1">
      <c r="A12" s="6">
        <v>3</v>
      </c>
      <c r="B12" s="7" t="s">
        <v>46</v>
      </c>
      <c r="C12" s="22">
        <v>78468857936</v>
      </c>
      <c r="D12" s="22">
        <v>54285967897</v>
      </c>
    </row>
    <row r="13" spans="1:4" ht="15.75" customHeight="1">
      <c r="A13" s="6">
        <v>4</v>
      </c>
      <c r="B13" s="7" t="s">
        <v>5</v>
      </c>
      <c r="C13" s="22">
        <v>14617686102</v>
      </c>
      <c r="D13" s="22">
        <v>13414953442</v>
      </c>
    </row>
    <row r="14" spans="1:4" ht="15.75" customHeight="1">
      <c r="A14" s="6">
        <v>5</v>
      </c>
      <c r="B14" s="7" t="s">
        <v>47</v>
      </c>
      <c r="C14" s="22">
        <v>278776155</v>
      </c>
      <c r="D14" s="22">
        <v>137677384</v>
      </c>
    </row>
    <row r="15" spans="1:4" ht="15.75" customHeight="1">
      <c r="A15" s="3" t="s">
        <v>6</v>
      </c>
      <c r="B15" s="4" t="s">
        <v>48</v>
      </c>
      <c r="C15" s="24">
        <f>C16+C17+C22+C23+C24</f>
        <v>623684022664</v>
      </c>
      <c r="D15" s="24">
        <f>D16+D17+D22+D23+D24</f>
        <v>608438093324</v>
      </c>
    </row>
    <row r="16" spans="1:4" ht="15.75" customHeight="1">
      <c r="A16" s="6">
        <v>1</v>
      </c>
      <c r="B16" s="7" t="s">
        <v>49</v>
      </c>
      <c r="C16" s="23"/>
      <c r="D16" s="23"/>
    </row>
    <row r="17" spans="1:4" ht="15.75" customHeight="1">
      <c r="A17" s="6">
        <v>2</v>
      </c>
      <c r="B17" s="7" t="s">
        <v>7</v>
      </c>
      <c r="C17" s="22">
        <f>C18+C19+C20+C21</f>
        <v>623684022664</v>
      </c>
      <c r="D17" s="22">
        <f>D18+D19+D20+D21</f>
        <v>608438093324</v>
      </c>
    </row>
    <row r="18" spans="1:4" ht="15.75" customHeight="1">
      <c r="A18" s="6"/>
      <c r="B18" s="7" t="s">
        <v>50</v>
      </c>
      <c r="C18" s="22">
        <v>583995464473</v>
      </c>
      <c r="D18" s="22">
        <v>566259872398</v>
      </c>
    </row>
    <row r="19" spans="1:4" ht="15.75" customHeight="1">
      <c r="A19" s="6"/>
      <c r="B19" s="7" t="s">
        <v>51</v>
      </c>
      <c r="C19" s="22">
        <v>19993316400</v>
      </c>
      <c r="D19" s="22">
        <v>19993316400</v>
      </c>
    </row>
    <row r="20" spans="1:4" ht="15.75" customHeight="1">
      <c r="A20" s="6"/>
      <c r="B20" s="7" t="s">
        <v>52</v>
      </c>
      <c r="C20" s="23"/>
      <c r="D20" s="23"/>
    </row>
    <row r="21" spans="1:4" ht="15.75" customHeight="1">
      <c r="A21" s="6"/>
      <c r="B21" s="7" t="s">
        <v>53</v>
      </c>
      <c r="C21" s="22">
        <v>19695241791</v>
      </c>
      <c r="D21" s="22">
        <v>22184904526</v>
      </c>
    </row>
    <row r="22" spans="1:4" ht="15.75" customHeight="1">
      <c r="A22" s="6">
        <v>3</v>
      </c>
      <c r="B22" s="8" t="s">
        <v>54</v>
      </c>
      <c r="C22" s="23"/>
      <c r="D22" s="23"/>
    </row>
    <row r="23" spans="1:4" ht="15.75" customHeight="1">
      <c r="A23" s="6">
        <v>4</v>
      </c>
      <c r="B23" s="7" t="s">
        <v>8</v>
      </c>
      <c r="C23" s="23"/>
      <c r="D23" s="23"/>
    </row>
    <row r="24" spans="1:4" ht="15.75" customHeight="1">
      <c r="A24" s="6">
        <v>5</v>
      </c>
      <c r="B24" s="7" t="s">
        <v>55</v>
      </c>
      <c r="C24" s="22"/>
      <c r="D24" s="22"/>
    </row>
    <row r="25" spans="1:4" ht="15.75" customHeight="1">
      <c r="A25" s="3" t="s">
        <v>9</v>
      </c>
      <c r="B25" s="5" t="s">
        <v>10</v>
      </c>
      <c r="C25" s="24">
        <f>C9+C15</f>
        <v>799413009247</v>
      </c>
      <c r="D25" s="24">
        <f>D9+D15</f>
        <v>761060046976</v>
      </c>
    </row>
    <row r="26" spans="1:4" ht="15.75" customHeight="1">
      <c r="A26" s="3" t="s">
        <v>11</v>
      </c>
      <c r="B26" s="5" t="s">
        <v>12</v>
      </c>
      <c r="C26" s="24">
        <f>C27+C28</f>
        <v>70666520650</v>
      </c>
      <c r="D26" s="24">
        <f>D27+D28</f>
        <v>48814936948</v>
      </c>
    </row>
    <row r="27" spans="1:4" ht="15.75" customHeight="1">
      <c r="A27" s="6">
        <v>1</v>
      </c>
      <c r="B27" s="7" t="s">
        <v>13</v>
      </c>
      <c r="C27" s="22">
        <v>70625964857</v>
      </c>
      <c r="D27" s="22">
        <v>48692646907</v>
      </c>
    </row>
    <row r="28" spans="1:4" ht="15.75" customHeight="1">
      <c r="A28" s="6">
        <v>2</v>
      </c>
      <c r="B28" s="7" t="s">
        <v>14</v>
      </c>
      <c r="C28" s="22">
        <v>40555793</v>
      </c>
      <c r="D28" s="22">
        <v>122290041</v>
      </c>
    </row>
    <row r="29" spans="1:4" ht="15.75" customHeight="1">
      <c r="A29" s="9" t="s">
        <v>15</v>
      </c>
      <c r="B29" s="5" t="s">
        <v>16</v>
      </c>
      <c r="C29" s="24">
        <f>C30+C40</f>
        <v>728746488597</v>
      </c>
      <c r="D29" s="24">
        <f>D30+D40</f>
        <v>712245110028</v>
      </c>
    </row>
    <row r="30" spans="1:4" ht="15.75" customHeight="1">
      <c r="A30" s="6">
        <v>1</v>
      </c>
      <c r="B30" s="7" t="s">
        <v>16</v>
      </c>
      <c r="C30" s="22">
        <v>728198467464</v>
      </c>
      <c r="D30" s="22">
        <v>711781618895</v>
      </c>
    </row>
    <row r="31" spans="1:4" ht="15.75" customHeight="1">
      <c r="A31" s="6"/>
      <c r="B31" s="7" t="s">
        <v>17</v>
      </c>
      <c r="C31" s="22">
        <v>635000000000</v>
      </c>
      <c r="D31" s="22">
        <v>635000000000</v>
      </c>
    </row>
    <row r="32" spans="1:4" ht="15.75" customHeight="1">
      <c r="A32" s="6"/>
      <c r="B32" s="7" t="s">
        <v>18</v>
      </c>
      <c r="C32" s="22"/>
      <c r="D32" s="22"/>
    </row>
    <row r="33" spans="1:4" ht="15.75" customHeight="1">
      <c r="A33" s="6"/>
      <c r="B33" s="7" t="s">
        <v>56</v>
      </c>
      <c r="C33" s="22">
        <v>166432384</v>
      </c>
      <c r="D33" s="22">
        <v>259232384</v>
      </c>
    </row>
    <row r="34" spans="1:4" ht="15.75" customHeight="1">
      <c r="A34" s="6"/>
      <c r="B34" s="7" t="s">
        <v>19</v>
      </c>
      <c r="C34" s="23"/>
      <c r="D34" s="23"/>
    </row>
    <row r="35" spans="1:4" ht="15.75" customHeight="1">
      <c r="A35" s="6"/>
      <c r="B35" s="7" t="s">
        <v>20</v>
      </c>
      <c r="C35" s="23"/>
      <c r="D35" s="23"/>
    </row>
    <row r="36" spans="1:4" ht="15.75" customHeight="1">
      <c r="A36" s="6"/>
      <c r="B36" s="7" t="s">
        <v>57</v>
      </c>
      <c r="C36" s="23"/>
      <c r="D36" s="23"/>
    </row>
    <row r="37" spans="1:4" ht="15.75" customHeight="1">
      <c r="A37" s="6"/>
      <c r="B37" s="7" t="s">
        <v>58</v>
      </c>
      <c r="C37" s="22">
        <f>15829938218+175001608</f>
        <v>16004939826</v>
      </c>
      <c r="D37" s="22">
        <f>15737138218+175001608</f>
        <v>15912139826</v>
      </c>
    </row>
    <row r="38" spans="1:4" ht="15.75" customHeight="1">
      <c r="A38" s="6"/>
      <c r="B38" s="7" t="s">
        <v>59</v>
      </c>
      <c r="C38" s="22">
        <v>77025095254</v>
      </c>
      <c r="D38" s="22">
        <v>60610246685</v>
      </c>
    </row>
    <row r="39" spans="1:4" ht="15.75" customHeight="1">
      <c r="A39" s="10"/>
      <c r="B39" s="7" t="s">
        <v>60</v>
      </c>
      <c r="C39" s="23"/>
      <c r="D39" s="23"/>
    </row>
    <row r="40" spans="1:4" ht="15.75" customHeight="1">
      <c r="A40" s="6" t="s">
        <v>61</v>
      </c>
      <c r="B40" s="7" t="s">
        <v>62</v>
      </c>
      <c r="C40" s="22">
        <f>C41+C42+C43</f>
        <v>548021133</v>
      </c>
      <c r="D40" s="22">
        <f>D41+D42+D43</f>
        <v>463491133</v>
      </c>
    </row>
    <row r="41" spans="1:4" ht="15.75" customHeight="1">
      <c r="A41" s="6"/>
      <c r="B41" s="7" t="s">
        <v>63</v>
      </c>
      <c r="C41" s="22">
        <v>548021133</v>
      </c>
      <c r="D41" s="22">
        <v>463491133</v>
      </c>
    </row>
    <row r="42" spans="1:4" ht="15.75" customHeight="1">
      <c r="A42" s="6"/>
      <c r="B42" s="7" t="s">
        <v>21</v>
      </c>
      <c r="C42" s="23"/>
      <c r="D42" s="23"/>
    </row>
    <row r="43" spans="1:4" ht="15.75" customHeight="1">
      <c r="A43" s="17"/>
      <c r="B43" s="18" t="s">
        <v>64</v>
      </c>
      <c r="C43" s="23"/>
      <c r="D43" s="23"/>
    </row>
    <row r="44" spans="1:4" ht="15.75" customHeight="1">
      <c r="A44" s="19" t="s">
        <v>22</v>
      </c>
      <c r="B44" s="20" t="s">
        <v>23</v>
      </c>
      <c r="C44" s="25">
        <f>C26+C29</f>
        <v>799413009247</v>
      </c>
      <c r="D44" s="25">
        <f>D26+D29</f>
        <v>761060046976</v>
      </c>
    </row>
    <row r="45" spans="1:4" ht="15.75" customHeight="1">
      <c r="A45" s="37"/>
      <c r="B45" s="38"/>
      <c r="C45" s="39">
        <f>C25-C44</f>
        <v>0</v>
      </c>
      <c r="D45" s="39"/>
    </row>
    <row r="46" spans="1:4" ht="15.75" customHeight="1">
      <c r="A46" s="37"/>
      <c r="B46" s="38"/>
      <c r="C46" s="39"/>
      <c r="D46" s="39"/>
    </row>
    <row r="47" spans="1:4" ht="16.5" customHeight="1">
      <c r="A47" s="34" t="s">
        <v>68</v>
      </c>
      <c r="B47" s="32"/>
      <c r="C47" s="32"/>
      <c r="D47" s="41"/>
    </row>
    <row r="48" spans="1:4" ht="16.5" customHeight="1">
      <c r="A48" s="35" t="s">
        <v>69</v>
      </c>
      <c r="B48" s="36"/>
      <c r="C48" s="36"/>
      <c r="D48" s="42"/>
    </row>
    <row r="49" spans="1:4" ht="16.5" customHeight="1">
      <c r="A49" s="16" t="s">
        <v>0</v>
      </c>
      <c r="B49" s="16" t="s">
        <v>24</v>
      </c>
      <c r="C49" s="33" t="s">
        <v>25</v>
      </c>
      <c r="D49" s="33" t="s">
        <v>26</v>
      </c>
    </row>
    <row r="50" spans="1:4" ht="16.5" customHeight="1">
      <c r="A50" s="44" t="s">
        <v>65</v>
      </c>
      <c r="B50" s="45" t="s">
        <v>27</v>
      </c>
      <c r="C50" s="46">
        <v>30902258000</v>
      </c>
      <c r="D50" s="46">
        <v>170074061315</v>
      </c>
    </row>
    <row r="51" spans="1:4" ht="16.5" customHeight="1">
      <c r="A51" s="6" t="s">
        <v>61</v>
      </c>
      <c r="B51" s="11" t="s">
        <v>28</v>
      </c>
      <c r="C51" s="26"/>
      <c r="D51" s="26"/>
    </row>
    <row r="52" spans="1:4" ht="16.5" customHeight="1">
      <c r="A52" s="6" t="s">
        <v>66</v>
      </c>
      <c r="B52" s="11" t="s">
        <v>70</v>
      </c>
      <c r="C52" s="51">
        <f>C50-C51</f>
        <v>30902258000</v>
      </c>
      <c r="D52" s="51">
        <f>D50-D51</f>
        <v>170074061315</v>
      </c>
    </row>
    <row r="53" spans="1:4" ht="16.5" customHeight="1">
      <c r="A53" s="6" t="s">
        <v>67</v>
      </c>
      <c r="B53" s="11" t="s">
        <v>29</v>
      </c>
      <c r="C53" s="43">
        <v>20798403429</v>
      </c>
      <c r="D53" s="43">
        <v>78755551811</v>
      </c>
    </row>
    <row r="54" spans="1:4" ht="16.5" customHeight="1">
      <c r="A54" s="6" t="s">
        <v>71</v>
      </c>
      <c r="B54" s="11" t="s">
        <v>72</v>
      </c>
      <c r="C54" s="51">
        <f>C52-C53</f>
        <v>10103854571</v>
      </c>
      <c r="D54" s="51">
        <f>D52-D53</f>
        <v>91318509504</v>
      </c>
    </row>
    <row r="55" spans="1:4" ht="16.5" customHeight="1">
      <c r="A55" s="6" t="s">
        <v>73</v>
      </c>
      <c r="B55" s="11" t="s">
        <v>30</v>
      </c>
      <c r="C55" s="43">
        <v>1417437474</v>
      </c>
      <c r="D55" s="43">
        <v>1664471642</v>
      </c>
    </row>
    <row r="56" spans="1:4" ht="16.5" customHeight="1">
      <c r="A56" s="6" t="s">
        <v>74</v>
      </c>
      <c r="B56" s="11" t="s">
        <v>31</v>
      </c>
      <c r="C56" s="43"/>
      <c r="D56" s="43">
        <v>414149645</v>
      </c>
    </row>
    <row r="57" spans="1:4" ht="16.5" customHeight="1">
      <c r="A57" s="6" t="s">
        <v>75</v>
      </c>
      <c r="B57" s="11" t="s">
        <v>32</v>
      </c>
      <c r="C57" s="26"/>
      <c r="D57" s="26"/>
    </row>
    <row r="58" spans="1:4" ht="16.5" customHeight="1">
      <c r="A58" s="6" t="s">
        <v>76</v>
      </c>
      <c r="B58" s="11" t="s">
        <v>33</v>
      </c>
      <c r="C58" s="43">
        <v>2642129432</v>
      </c>
      <c r="D58" s="43">
        <v>7687077360</v>
      </c>
    </row>
    <row r="59" spans="1:4" ht="16.5" customHeight="1">
      <c r="A59" s="6" t="s">
        <v>77</v>
      </c>
      <c r="B59" s="10" t="s">
        <v>78</v>
      </c>
      <c r="C59" s="50">
        <f>C54+C55-C56-C57-C58</f>
        <v>8879162613</v>
      </c>
      <c r="D59" s="50">
        <f>D54+D55-D56-D57-D58</f>
        <v>84881754141</v>
      </c>
    </row>
    <row r="60" spans="1:4" ht="16.5" customHeight="1">
      <c r="A60" s="6" t="s">
        <v>79</v>
      </c>
      <c r="B60" s="11" t="s">
        <v>34</v>
      </c>
      <c r="C60" s="43">
        <v>134614641</v>
      </c>
      <c r="D60" s="43">
        <v>2607699362</v>
      </c>
    </row>
    <row r="61" spans="1:4" ht="16.5" customHeight="1">
      <c r="A61" s="6" t="s">
        <v>80</v>
      </c>
      <c r="B61" s="11" t="s">
        <v>81</v>
      </c>
      <c r="C61" s="43">
        <v>53106002</v>
      </c>
      <c r="D61" s="43">
        <v>1696372582</v>
      </c>
    </row>
    <row r="62" spans="1:4" ht="16.5" customHeight="1">
      <c r="A62" s="6" t="s">
        <v>82</v>
      </c>
      <c r="B62" s="11" t="s">
        <v>35</v>
      </c>
      <c r="C62" s="51">
        <f>C60-C61</f>
        <v>81508639</v>
      </c>
      <c r="D62" s="51">
        <f>D60-D61</f>
        <v>911326780</v>
      </c>
    </row>
    <row r="63" spans="1:4" ht="16.5" customHeight="1">
      <c r="A63" s="6" t="s">
        <v>83</v>
      </c>
      <c r="B63" s="11" t="s">
        <v>36</v>
      </c>
      <c r="C63" s="51">
        <f>C59+C62</f>
        <v>8960671252</v>
      </c>
      <c r="D63" s="51">
        <f>D59+D62</f>
        <v>85793080921</v>
      </c>
    </row>
    <row r="64" spans="1:4" ht="16.5" customHeight="1">
      <c r="A64" s="6" t="s">
        <v>84</v>
      </c>
      <c r="B64" s="11" t="s">
        <v>37</v>
      </c>
      <c r="C64" s="26"/>
      <c r="D64" s="26"/>
    </row>
    <row r="65" spans="1:4" ht="16.5" customHeight="1">
      <c r="A65" s="6" t="s">
        <v>85</v>
      </c>
      <c r="B65" s="11" t="s">
        <v>38</v>
      </c>
      <c r="C65" s="51">
        <f>C63-C64</f>
        <v>8960671252</v>
      </c>
      <c r="D65" s="51">
        <f>D63-D64</f>
        <v>85793080921</v>
      </c>
    </row>
    <row r="66" spans="1:4" ht="16.5" customHeight="1">
      <c r="A66" s="6" t="s">
        <v>86</v>
      </c>
      <c r="B66" s="11" t="s">
        <v>87</v>
      </c>
      <c r="C66" s="26">
        <v>141</v>
      </c>
      <c r="D66" s="52">
        <v>1.351</v>
      </c>
    </row>
    <row r="67" spans="1:4" ht="16.5" customHeight="1">
      <c r="A67" s="21" t="s">
        <v>88</v>
      </c>
      <c r="B67" s="30" t="s">
        <v>39</v>
      </c>
      <c r="C67" s="31"/>
      <c r="D67" s="31"/>
    </row>
    <row r="68" ht="17.25" customHeight="1"/>
    <row r="69" spans="1:4" s="58" customFormat="1" ht="15" customHeight="1">
      <c r="A69" s="72" t="s">
        <v>224</v>
      </c>
      <c r="B69" s="72"/>
      <c r="C69" s="72"/>
      <c r="D69" s="72"/>
    </row>
    <row r="70" spans="1:4" s="59" customFormat="1" ht="15" customHeight="1">
      <c r="A70" s="73" t="s">
        <v>223</v>
      </c>
      <c r="B70" s="73"/>
      <c r="C70" s="73"/>
      <c r="D70" s="73"/>
    </row>
    <row r="71" ht="1.5" customHeight="1" hidden="1"/>
    <row r="72" spans="1:4" ht="18.75" customHeight="1">
      <c r="A72" s="71" t="s">
        <v>226</v>
      </c>
      <c r="B72" s="71"/>
      <c r="C72" s="71"/>
      <c r="D72" s="71"/>
    </row>
    <row r="73" spans="1:4" ht="15" customHeight="1">
      <c r="A73" s="27"/>
      <c r="B73" s="28"/>
      <c r="C73" s="29"/>
      <c r="D73" s="29"/>
    </row>
    <row r="74" spans="1:4" ht="15" customHeight="1">
      <c r="A74" s="27"/>
      <c r="B74" s="28"/>
      <c r="C74" s="29"/>
      <c r="D74" s="29"/>
    </row>
    <row r="75" spans="1:4" ht="15" customHeight="1">
      <c r="A75" s="27"/>
      <c r="B75" s="28"/>
      <c r="C75" s="29"/>
      <c r="D75" s="29"/>
    </row>
    <row r="76" spans="1:4" ht="15" customHeight="1">
      <c r="A76" s="27"/>
      <c r="B76" s="28"/>
      <c r="C76" s="29"/>
      <c r="D76" s="29"/>
    </row>
    <row r="77" spans="1:4" ht="15" customHeight="1">
      <c r="A77" s="27"/>
      <c r="B77" s="28"/>
      <c r="C77" s="29"/>
      <c r="D77" s="29"/>
    </row>
    <row r="78" spans="1:4" ht="15" customHeight="1">
      <c r="A78" s="71" t="s">
        <v>225</v>
      </c>
      <c r="B78" s="71"/>
      <c r="C78" s="71"/>
      <c r="D78" s="71"/>
    </row>
    <row r="79" spans="1:4" ht="15" customHeight="1">
      <c r="A79" s="27"/>
      <c r="B79" s="28"/>
      <c r="C79" s="29"/>
      <c r="D79" s="29"/>
    </row>
    <row r="80" spans="1:4" ht="15" customHeight="1">
      <c r="A80" s="75" t="s">
        <v>93</v>
      </c>
      <c r="B80" s="75"/>
      <c r="C80" s="29"/>
      <c r="D80" s="29"/>
    </row>
    <row r="81" spans="1:256" ht="15" customHeight="1">
      <c r="A81" s="74" t="s">
        <v>91</v>
      </c>
      <c r="B81" s="74"/>
      <c r="C81" s="29"/>
      <c r="D81" s="29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  <c r="IV81" s="34"/>
    </row>
    <row r="82" spans="1:4" ht="15" customHeight="1">
      <c r="A82" s="74" t="s">
        <v>94</v>
      </c>
      <c r="B82" s="74"/>
      <c r="C82" s="29"/>
      <c r="D82" s="29"/>
    </row>
    <row r="83" spans="1:4" ht="15" customHeight="1">
      <c r="A83" s="74" t="s">
        <v>92</v>
      </c>
      <c r="B83" s="74"/>
      <c r="C83" s="29"/>
      <c r="D83" s="29"/>
    </row>
    <row r="84" spans="1:4" ht="15" customHeight="1">
      <c r="A84" s="27"/>
      <c r="B84" s="28"/>
      <c r="C84" s="29"/>
      <c r="D84" s="29"/>
    </row>
    <row r="110" ht="15" customHeight="1">
      <c r="C110" s="57"/>
    </row>
  </sheetData>
  <mergeCells count="11">
    <mergeCell ref="A83:B83"/>
    <mergeCell ref="A78:D78"/>
    <mergeCell ref="A80:B80"/>
    <mergeCell ref="A81:B81"/>
    <mergeCell ref="A82:B82"/>
    <mergeCell ref="A1:B1"/>
    <mergeCell ref="A2:D2"/>
    <mergeCell ref="A3:D3"/>
    <mergeCell ref="A72:D72"/>
    <mergeCell ref="A69:D69"/>
    <mergeCell ref="A70:D70"/>
  </mergeCells>
  <printOptions/>
  <pageMargins left="0.51" right="0" top="0.5905511811023623" bottom="0.984251968503937" header="0.5118110236220472" footer="0.5118110236220472"/>
  <pageSetup horizontalDpi="600" verticalDpi="60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3"/>
  <sheetViews>
    <sheetView workbookViewId="0" topLeftCell="A1">
      <selection activeCell="C98" sqref="C98"/>
    </sheetView>
  </sheetViews>
  <sheetFormatPr defaultColWidth="9.00390625" defaultRowHeight="19.5" customHeight="1"/>
  <cols>
    <col min="1" max="1" width="51.125" style="54" customWidth="1"/>
    <col min="2" max="2" width="14.75390625" style="54" customWidth="1"/>
    <col min="3" max="3" width="19.75390625" style="54" customWidth="1"/>
    <col min="4" max="4" width="19.125" style="54" customWidth="1"/>
    <col min="5" max="16384" width="12.125" style="54" customWidth="1"/>
  </cols>
  <sheetData>
    <row r="1" ht="19.5" customHeight="1">
      <c r="A1" s="54" t="s">
        <v>227</v>
      </c>
    </row>
    <row r="2" ht="19.5" customHeight="1">
      <c r="A2" s="54" t="s">
        <v>228</v>
      </c>
    </row>
    <row r="3" ht="19.5" customHeight="1">
      <c r="A3" s="54" t="s">
        <v>229</v>
      </c>
    </row>
    <row r="4" spans="1:4" ht="19.5" customHeight="1">
      <c r="A4" s="76" t="s">
        <v>236</v>
      </c>
      <c r="B4" s="76"/>
      <c r="C4" s="76"/>
      <c r="D4" s="76"/>
    </row>
    <row r="5" spans="1:4" s="56" customFormat="1" ht="19.5" customHeight="1">
      <c r="A5" s="56" t="s">
        <v>97</v>
      </c>
      <c r="B5" s="56" t="s">
        <v>237</v>
      </c>
      <c r="C5" s="56" t="s">
        <v>99</v>
      </c>
      <c r="D5" s="56" t="s">
        <v>230</v>
      </c>
    </row>
    <row r="7" spans="1:4" ht="19.5" customHeight="1">
      <c r="A7" s="54" t="s">
        <v>100</v>
      </c>
      <c r="C7" s="55">
        <v>152580409673</v>
      </c>
      <c r="D7" s="55">
        <v>115264199662</v>
      </c>
    </row>
    <row r="8" spans="1:4" ht="19.5" customHeight="1">
      <c r="A8" s="54" t="s">
        <v>101</v>
      </c>
      <c r="C8" s="55">
        <v>84783354929</v>
      </c>
      <c r="D8" s="55">
        <v>27049771808</v>
      </c>
    </row>
    <row r="9" spans="1:4" ht="19.5" customHeight="1">
      <c r="A9" s="54" t="s">
        <v>102</v>
      </c>
      <c r="B9" s="54" t="s">
        <v>103</v>
      </c>
      <c r="C9" s="55">
        <v>84783354929</v>
      </c>
      <c r="D9" s="55">
        <v>27049771808</v>
      </c>
    </row>
    <row r="10" spans="1:4" ht="19.5" customHeight="1">
      <c r="A10" s="54" t="s">
        <v>104</v>
      </c>
      <c r="C10" s="55">
        <v>0</v>
      </c>
      <c r="D10" s="55">
        <v>0</v>
      </c>
    </row>
    <row r="11" spans="1:4" ht="19.5" customHeight="1">
      <c r="A11" s="54" t="s">
        <v>105</v>
      </c>
      <c r="B11" s="54" t="s">
        <v>106</v>
      </c>
      <c r="C11" s="55">
        <v>0</v>
      </c>
      <c r="D11" s="55">
        <v>0</v>
      </c>
    </row>
    <row r="12" spans="1:4" ht="19.5" customHeight="1">
      <c r="A12" s="54" t="s">
        <v>107</v>
      </c>
      <c r="C12" s="55">
        <v>0</v>
      </c>
      <c r="D12" s="55">
        <v>0</v>
      </c>
    </row>
    <row r="13" spans="1:4" ht="19.5" customHeight="1">
      <c r="A13" s="54" t="s">
        <v>108</v>
      </c>
      <c r="C13" s="55">
        <v>0</v>
      </c>
      <c r="D13" s="55">
        <v>0</v>
      </c>
    </row>
    <row r="14" spans="1:4" ht="19.5" customHeight="1">
      <c r="A14" s="54" t="s">
        <v>109</v>
      </c>
      <c r="C14" s="55">
        <v>54285967897</v>
      </c>
      <c r="D14" s="55">
        <v>56740677358</v>
      </c>
    </row>
    <row r="15" spans="1:4" ht="19.5" customHeight="1">
      <c r="A15" s="54" t="s">
        <v>110</v>
      </c>
      <c r="C15" s="55">
        <v>52944427352</v>
      </c>
      <c r="D15" s="55">
        <v>0</v>
      </c>
    </row>
    <row r="16" spans="1:4" ht="19.5" customHeight="1">
      <c r="A16" s="54" t="s">
        <v>111</v>
      </c>
      <c r="C16" s="55">
        <v>0</v>
      </c>
      <c r="D16" s="55">
        <v>14709084482</v>
      </c>
    </row>
    <row r="17" spans="1:4" ht="19.5" customHeight="1">
      <c r="A17" s="54" t="s">
        <v>112</v>
      </c>
      <c r="C17" s="55">
        <v>0</v>
      </c>
      <c r="D17" s="55">
        <v>39844708852</v>
      </c>
    </row>
    <row r="18" spans="1:4" ht="19.5" customHeight="1">
      <c r="A18" s="54" t="s">
        <v>113</v>
      </c>
      <c r="C18" s="55">
        <v>0</v>
      </c>
      <c r="D18" s="55">
        <v>0</v>
      </c>
    </row>
    <row r="19" spans="1:4" ht="19.5" customHeight="1">
      <c r="A19" s="54" t="s">
        <v>114</v>
      </c>
      <c r="B19" s="54" t="s">
        <v>115</v>
      </c>
      <c r="C19" s="55">
        <v>1341540545</v>
      </c>
      <c r="D19" s="55">
        <v>2186884024</v>
      </c>
    </row>
    <row r="20" spans="1:4" ht="19.5" customHeight="1">
      <c r="A20" s="54" t="s">
        <v>116</v>
      </c>
      <c r="C20" s="55">
        <v>0</v>
      </c>
      <c r="D20" s="55">
        <v>0</v>
      </c>
    </row>
    <row r="21" spans="1:4" ht="19.5" customHeight="1">
      <c r="A21" s="54" t="s">
        <v>117</v>
      </c>
      <c r="C21" s="55">
        <v>13414953442</v>
      </c>
      <c r="D21" s="55">
        <v>27198743070</v>
      </c>
    </row>
    <row r="22" spans="1:4" ht="19.5" customHeight="1">
      <c r="A22" s="54" t="s">
        <v>118</v>
      </c>
      <c r="B22" s="54" t="s">
        <v>119</v>
      </c>
      <c r="C22" s="55">
        <v>13475926793</v>
      </c>
      <c r="D22" s="55">
        <v>27259716421</v>
      </c>
    </row>
    <row r="23" spans="1:4" ht="19.5" customHeight="1">
      <c r="A23" s="54" t="s">
        <v>120</v>
      </c>
      <c r="C23" s="55">
        <v>-60973351</v>
      </c>
      <c r="D23" s="55">
        <v>-60973351</v>
      </c>
    </row>
    <row r="24" spans="1:4" ht="19.5" customHeight="1">
      <c r="A24" s="54" t="s">
        <v>121</v>
      </c>
      <c r="C24" s="55">
        <v>96133405</v>
      </c>
      <c r="D24" s="55">
        <v>4275007426</v>
      </c>
    </row>
    <row r="25" spans="1:4" ht="19.5" customHeight="1">
      <c r="A25" s="54" t="s">
        <v>122</v>
      </c>
      <c r="C25" s="55">
        <v>0</v>
      </c>
      <c r="D25" s="55">
        <v>0</v>
      </c>
    </row>
    <row r="26" spans="1:4" ht="19.5" customHeight="1">
      <c r="A26" s="54" t="s">
        <v>123</v>
      </c>
      <c r="C26" s="55">
        <v>0</v>
      </c>
      <c r="D26" s="55">
        <v>0</v>
      </c>
    </row>
    <row r="27" spans="1:4" ht="19.5" customHeight="1">
      <c r="A27" s="54" t="s">
        <v>124</v>
      </c>
      <c r="B27" s="54" t="s">
        <v>125</v>
      </c>
      <c r="C27" s="55">
        <v>469187</v>
      </c>
      <c r="D27" s="55">
        <v>4154131914</v>
      </c>
    </row>
    <row r="28" spans="1:4" ht="19.5" customHeight="1">
      <c r="A28" s="54" t="s">
        <v>126</v>
      </c>
      <c r="C28" s="55">
        <v>95664218</v>
      </c>
      <c r="D28" s="55">
        <v>120875512</v>
      </c>
    </row>
    <row r="29" spans="1:4" ht="19.5" customHeight="1">
      <c r="A29" s="54" t="s">
        <v>127</v>
      </c>
      <c r="C29" s="55">
        <v>608438093324</v>
      </c>
      <c r="D29" s="55">
        <v>652107200531</v>
      </c>
    </row>
    <row r="30" spans="1:4" ht="19.5" customHeight="1">
      <c r="A30" s="54" t="s">
        <v>128</v>
      </c>
      <c r="C30" s="55">
        <v>0</v>
      </c>
      <c r="D30" s="55">
        <v>0</v>
      </c>
    </row>
    <row r="31" spans="1:4" ht="19.5" customHeight="1">
      <c r="A31" s="54" t="s">
        <v>129</v>
      </c>
      <c r="C31" s="55">
        <v>0</v>
      </c>
      <c r="D31" s="55">
        <v>0</v>
      </c>
    </row>
    <row r="32" spans="1:4" ht="19.5" customHeight="1">
      <c r="A32" s="54" t="s">
        <v>130</v>
      </c>
      <c r="C32" s="55">
        <v>0</v>
      </c>
      <c r="D32" s="55">
        <v>0</v>
      </c>
    </row>
    <row r="33" spans="1:4" ht="19.5" customHeight="1">
      <c r="A33" s="54" t="s">
        <v>131</v>
      </c>
      <c r="B33" s="54" t="s">
        <v>132</v>
      </c>
      <c r="C33" s="55">
        <v>0</v>
      </c>
      <c r="D33" s="55">
        <v>0</v>
      </c>
    </row>
    <row r="34" spans="1:4" ht="19.5" customHeight="1">
      <c r="A34" s="54" t="s">
        <v>133</v>
      </c>
      <c r="B34" s="54" t="s">
        <v>134</v>
      </c>
      <c r="C34" s="55">
        <v>0</v>
      </c>
      <c r="D34" s="55">
        <v>0</v>
      </c>
    </row>
    <row r="35" spans="1:4" ht="19.5" customHeight="1">
      <c r="A35" s="54" t="s">
        <v>135</v>
      </c>
      <c r="C35" s="55">
        <v>0</v>
      </c>
      <c r="D35" s="55">
        <v>0</v>
      </c>
    </row>
    <row r="36" spans="1:4" ht="19.5" customHeight="1">
      <c r="A36" s="54" t="s">
        <v>136</v>
      </c>
      <c r="C36" s="55">
        <v>608438093324</v>
      </c>
      <c r="D36" s="55">
        <v>651814682491</v>
      </c>
    </row>
    <row r="37" spans="1:4" ht="19.5" customHeight="1">
      <c r="A37" s="54" t="s">
        <v>137</v>
      </c>
      <c r="B37" s="54" t="s">
        <v>138</v>
      </c>
      <c r="C37" s="55">
        <v>566259872398</v>
      </c>
      <c r="D37" s="55">
        <v>556394100820</v>
      </c>
    </row>
    <row r="38" spans="1:4" ht="19.5" customHeight="1">
      <c r="A38" s="54" t="s">
        <v>139</v>
      </c>
      <c r="C38" s="55">
        <v>1166937284969</v>
      </c>
      <c r="D38" s="55">
        <v>1091007929287</v>
      </c>
    </row>
    <row r="39" spans="1:4" ht="19.5" customHeight="1">
      <c r="A39" s="54" t="s">
        <v>140</v>
      </c>
      <c r="C39" s="55">
        <v>-600677412571</v>
      </c>
      <c r="D39" s="55">
        <v>-534613828467</v>
      </c>
    </row>
    <row r="40" spans="1:4" ht="19.5" customHeight="1">
      <c r="A40" s="54" t="s">
        <v>141</v>
      </c>
      <c r="B40" s="54" t="s">
        <v>142</v>
      </c>
      <c r="C40" s="55">
        <v>0</v>
      </c>
      <c r="D40" s="55">
        <v>0</v>
      </c>
    </row>
    <row r="41" spans="1:4" ht="19.5" customHeight="1">
      <c r="A41" s="54" t="s">
        <v>139</v>
      </c>
      <c r="C41" s="55">
        <v>0</v>
      </c>
      <c r="D41" s="55">
        <v>0</v>
      </c>
    </row>
    <row r="42" spans="1:4" ht="19.5" customHeight="1">
      <c r="A42" s="54" t="s">
        <v>140</v>
      </c>
      <c r="C42" s="55">
        <v>0</v>
      </c>
      <c r="D42" s="55">
        <v>0</v>
      </c>
    </row>
    <row r="43" spans="1:4" ht="19.5" customHeight="1">
      <c r="A43" s="54" t="s">
        <v>143</v>
      </c>
      <c r="B43" s="54" t="s">
        <v>144</v>
      </c>
      <c r="C43" s="55">
        <v>19993316400</v>
      </c>
      <c r="D43" s="55">
        <v>19993316400</v>
      </c>
    </row>
    <row r="44" spans="1:4" ht="19.5" customHeight="1">
      <c r="A44" s="54" t="s">
        <v>139</v>
      </c>
      <c r="C44" s="55">
        <v>19993316400</v>
      </c>
      <c r="D44" s="55">
        <v>19993316400</v>
      </c>
    </row>
    <row r="45" spans="1:4" ht="19.5" customHeight="1">
      <c r="A45" s="54" t="s">
        <v>140</v>
      </c>
      <c r="C45" s="55">
        <v>0</v>
      </c>
      <c r="D45" s="55">
        <v>0</v>
      </c>
    </row>
    <row r="46" spans="1:4" ht="19.5" customHeight="1">
      <c r="A46" s="54" t="s">
        <v>145</v>
      </c>
      <c r="B46" s="54" t="s">
        <v>146</v>
      </c>
      <c r="C46" s="55">
        <v>22184904526</v>
      </c>
      <c r="D46" s="55">
        <v>75427265271</v>
      </c>
    </row>
    <row r="47" spans="1:4" ht="19.5" customHeight="1">
      <c r="A47" s="54" t="s">
        <v>147</v>
      </c>
      <c r="B47" s="54" t="s">
        <v>148</v>
      </c>
      <c r="C47" s="55">
        <v>0</v>
      </c>
      <c r="D47" s="55">
        <v>0</v>
      </c>
    </row>
    <row r="48" spans="1:4" ht="19.5" customHeight="1">
      <c r="A48" s="54" t="s">
        <v>139</v>
      </c>
      <c r="C48" s="55">
        <v>0</v>
      </c>
      <c r="D48" s="55">
        <v>0</v>
      </c>
    </row>
    <row r="49" spans="1:4" ht="19.5" customHeight="1">
      <c r="A49" s="54" t="s">
        <v>140</v>
      </c>
      <c r="C49" s="55">
        <v>0</v>
      </c>
      <c r="D49" s="55">
        <v>0</v>
      </c>
    </row>
    <row r="50" spans="1:4" ht="19.5" customHeight="1">
      <c r="A50" s="54" t="s">
        <v>149</v>
      </c>
      <c r="C50" s="55">
        <v>0</v>
      </c>
      <c r="D50" s="55">
        <v>0</v>
      </c>
    </row>
    <row r="51" spans="1:4" ht="19.5" customHeight="1">
      <c r="A51" s="54" t="s">
        <v>150</v>
      </c>
      <c r="C51" s="55">
        <v>0</v>
      </c>
      <c r="D51" s="55">
        <v>0</v>
      </c>
    </row>
    <row r="52" spans="1:4" ht="19.5" customHeight="1">
      <c r="A52" s="54" t="s">
        <v>151</v>
      </c>
      <c r="C52" s="55">
        <v>0</v>
      </c>
      <c r="D52" s="55">
        <v>0</v>
      </c>
    </row>
    <row r="53" spans="1:4" ht="19.5" customHeight="1">
      <c r="A53" s="54" t="s">
        <v>152</v>
      </c>
      <c r="B53" s="54" t="s">
        <v>153</v>
      </c>
      <c r="C53" s="55">
        <v>0</v>
      </c>
      <c r="D53" s="55">
        <v>0</v>
      </c>
    </row>
    <row r="54" spans="1:4" ht="19.5" customHeight="1">
      <c r="A54" s="54" t="s">
        <v>154</v>
      </c>
      <c r="C54" s="55">
        <v>0</v>
      </c>
      <c r="D54" s="55">
        <v>0</v>
      </c>
    </row>
    <row r="55" spans="1:4" ht="19.5" customHeight="1">
      <c r="A55" s="54" t="s">
        <v>155</v>
      </c>
      <c r="C55" s="55">
        <v>0</v>
      </c>
      <c r="D55" s="55">
        <v>292518040</v>
      </c>
    </row>
    <row r="56" spans="1:4" ht="19.5" customHeight="1">
      <c r="A56" s="54" t="s">
        <v>156</v>
      </c>
      <c r="B56" s="54" t="s">
        <v>157</v>
      </c>
      <c r="C56" s="55">
        <v>0</v>
      </c>
      <c r="D56" s="55">
        <v>292518040</v>
      </c>
    </row>
    <row r="57" spans="1:4" ht="19.5" customHeight="1">
      <c r="A57" s="54" t="s">
        <v>158</v>
      </c>
      <c r="B57" s="54" t="s">
        <v>159</v>
      </c>
      <c r="C57" s="55">
        <v>0</v>
      </c>
      <c r="D57" s="55">
        <v>0</v>
      </c>
    </row>
    <row r="58" spans="1:4" ht="19.5" customHeight="1">
      <c r="A58" s="54" t="s">
        <v>160</v>
      </c>
      <c r="C58" s="55">
        <v>0</v>
      </c>
      <c r="D58" s="55">
        <v>0</v>
      </c>
    </row>
    <row r="59" spans="1:4" ht="19.5" customHeight="1">
      <c r="A59" s="63" t="s">
        <v>234</v>
      </c>
      <c r="C59" s="55">
        <f>C7+C29</f>
        <v>761018502997</v>
      </c>
      <c r="D59" s="55">
        <f>D7+D29</f>
        <v>767371400193</v>
      </c>
    </row>
    <row r="60" spans="1:4" s="56" customFormat="1" ht="19.5" customHeight="1">
      <c r="A60" s="56" t="s">
        <v>161</v>
      </c>
      <c r="B60" s="56" t="s">
        <v>98</v>
      </c>
      <c r="C60" s="56" t="s">
        <v>99</v>
      </c>
      <c r="D60" s="56" t="s">
        <v>208</v>
      </c>
    </row>
    <row r="61" spans="1:4" ht="19.5" customHeight="1">
      <c r="A61" s="54" t="s">
        <v>162</v>
      </c>
      <c r="C61" s="55">
        <v>48773392969</v>
      </c>
      <c r="D61" s="55">
        <v>114997541265</v>
      </c>
    </row>
    <row r="62" spans="1:4" ht="19.5" customHeight="1">
      <c r="A62" s="54" t="s">
        <v>163</v>
      </c>
      <c r="C62" s="55">
        <v>48651102928</v>
      </c>
      <c r="D62" s="55">
        <v>85237678799</v>
      </c>
    </row>
    <row r="63" spans="1:4" ht="19.5" customHeight="1">
      <c r="A63" s="54" t="s">
        <v>164</v>
      </c>
      <c r="B63" s="54" t="s">
        <v>165</v>
      </c>
      <c r="C63" s="55">
        <v>0</v>
      </c>
      <c r="D63" s="55">
        <v>0</v>
      </c>
    </row>
    <row r="64" spans="1:4" ht="19.5" customHeight="1">
      <c r="A64" s="54" t="s">
        <v>166</v>
      </c>
      <c r="C64" s="55">
        <v>1601871531</v>
      </c>
      <c r="D64" s="55">
        <v>31956653664</v>
      </c>
    </row>
    <row r="65" spans="1:4" ht="19.5" customHeight="1">
      <c r="A65" s="54" t="s">
        <v>167</v>
      </c>
      <c r="C65" s="55">
        <v>0</v>
      </c>
      <c r="D65" s="55">
        <v>0</v>
      </c>
    </row>
    <row r="66" spans="1:4" ht="19.5" customHeight="1">
      <c r="A66" s="54" t="s">
        <v>168</v>
      </c>
      <c r="B66" s="54" t="s">
        <v>169</v>
      </c>
      <c r="C66" s="55">
        <v>5567026844</v>
      </c>
      <c r="D66" s="55">
        <v>10564547997</v>
      </c>
    </row>
    <row r="67" spans="1:4" ht="19.5" customHeight="1">
      <c r="A67" s="54" t="s">
        <v>170</v>
      </c>
      <c r="C67" s="55">
        <v>949382888</v>
      </c>
      <c r="D67" s="55">
        <v>1827841215</v>
      </c>
    </row>
    <row r="68" spans="1:4" ht="19.5" customHeight="1">
      <c r="A68" s="54" t="s">
        <v>171</v>
      </c>
      <c r="B68" s="54" t="s">
        <v>172</v>
      </c>
      <c r="C68" s="55">
        <v>4918651612</v>
      </c>
      <c r="D68" s="55">
        <v>0</v>
      </c>
    </row>
    <row r="69" spans="1:4" ht="19.5" customHeight="1">
      <c r="A69" s="54" t="s">
        <v>173</v>
      </c>
      <c r="C69" s="55">
        <v>22813928092</v>
      </c>
      <c r="D69" s="55">
        <v>27888705108</v>
      </c>
    </row>
    <row r="70" spans="1:4" ht="19.5" customHeight="1">
      <c r="A70" s="54" t="s">
        <v>174</v>
      </c>
      <c r="C70" s="55">
        <v>0</v>
      </c>
      <c r="D70" s="55">
        <v>0</v>
      </c>
    </row>
    <row r="71" spans="1:4" ht="19.5" customHeight="1">
      <c r="A71" s="54" t="s">
        <v>175</v>
      </c>
      <c r="B71" s="54" t="s">
        <v>176</v>
      </c>
      <c r="C71" s="55">
        <v>12800241961</v>
      </c>
      <c r="D71" s="55">
        <v>12999930815</v>
      </c>
    </row>
    <row r="72" spans="1:4" ht="19.5" customHeight="1">
      <c r="A72" s="54" t="s">
        <v>177</v>
      </c>
      <c r="C72" s="55">
        <v>0</v>
      </c>
      <c r="D72" s="55">
        <v>0</v>
      </c>
    </row>
    <row r="73" spans="1:4" ht="19.5" customHeight="1">
      <c r="A73" s="54" t="s">
        <v>178</v>
      </c>
      <c r="C73" s="55">
        <v>122290041</v>
      </c>
      <c r="D73" s="55">
        <v>29759862466</v>
      </c>
    </row>
    <row r="74" spans="1:4" ht="19.5" customHeight="1">
      <c r="A74" s="54" t="s">
        <v>179</v>
      </c>
      <c r="C74" s="55">
        <v>0</v>
      </c>
      <c r="D74" s="55">
        <v>0</v>
      </c>
    </row>
    <row r="75" spans="1:4" ht="19.5" customHeight="1">
      <c r="A75" s="54" t="s">
        <v>180</v>
      </c>
      <c r="B75" s="54" t="s">
        <v>181</v>
      </c>
      <c r="C75" s="55">
        <v>0</v>
      </c>
      <c r="D75" s="55">
        <v>0</v>
      </c>
    </row>
    <row r="76" spans="1:4" ht="19.5" customHeight="1">
      <c r="A76" s="54" t="s">
        <v>182</v>
      </c>
      <c r="C76" s="55">
        <v>0</v>
      </c>
      <c r="D76" s="55">
        <v>0</v>
      </c>
    </row>
    <row r="77" spans="1:4" ht="19.5" customHeight="1">
      <c r="A77" s="54" t="s">
        <v>183</v>
      </c>
      <c r="B77" s="54" t="s">
        <v>184</v>
      </c>
      <c r="C77" s="55">
        <v>0</v>
      </c>
      <c r="D77" s="55">
        <v>29591535138</v>
      </c>
    </row>
    <row r="78" spans="1:4" ht="19.5" customHeight="1">
      <c r="A78" s="54" t="s">
        <v>185</v>
      </c>
      <c r="B78" s="54" t="s">
        <v>159</v>
      </c>
      <c r="C78" s="55">
        <v>0</v>
      </c>
      <c r="D78" s="55">
        <v>0</v>
      </c>
    </row>
    <row r="79" spans="1:4" ht="19.5" customHeight="1">
      <c r="A79" s="54" t="s">
        <v>186</v>
      </c>
      <c r="C79" s="55">
        <v>122290041</v>
      </c>
      <c r="D79" s="55">
        <v>168327328</v>
      </c>
    </row>
    <row r="80" spans="1:4" ht="19.5" customHeight="1">
      <c r="A80" s="54" t="s">
        <v>187</v>
      </c>
      <c r="C80" s="55">
        <v>0</v>
      </c>
      <c r="D80" s="55">
        <v>0</v>
      </c>
    </row>
    <row r="81" spans="1:4" ht="19.5" customHeight="1">
      <c r="A81" s="54" t="s">
        <v>188</v>
      </c>
      <c r="C81" s="55">
        <v>712245110028</v>
      </c>
      <c r="D81" s="55">
        <v>652373858928</v>
      </c>
    </row>
    <row r="82" spans="1:4" ht="19.5" customHeight="1">
      <c r="A82" s="54" t="s">
        <v>189</v>
      </c>
      <c r="B82" s="54" t="s">
        <v>190</v>
      </c>
      <c r="C82" s="55">
        <v>711781618895</v>
      </c>
      <c r="D82" s="55">
        <v>652198567928</v>
      </c>
    </row>
    <row r="83" spans="1:4" ht="19.5" customHeight="1">
      <c r="A83" s="54" t="s">
        <v>191</v>
      </c>
      <c r="C83" s="55">
        <v>635000000000</v>
      </c>
      <c r="D83" s="55">
        <v>635000000000</v>
      </c>
    </row>
    <row r="84" spans="1:4" ht="19.5" customHeight="1">
      <c r="A84" s="54" t="s">
        <v>192</v>
      </c>
      <c r="C84" s="55">
        <v>0</v>
      </c>
      <c r="D84" s="55">
        <v>0</v>
      </c>
    </row>
    <row r="85" spans="1:4" ht="19.5" customHeight="1">
      <c r="A85" s="54" t="s">
        <v>193</v>
      </c>
      <c r="C85" s="55">
        <v>259232384</v>
      </c>
      <c r="D85" s="55">
        <v>26637783</v>
      </c>
    </row>
    <row r="86" spans="1:4" ht="19.5" customHeight="1">
      <c r="A86" s="54" t="s">
        <v>194</v>
      </c>
      <c r="C86" s="55">
        <v>0</v>
      </c>
      <c r="D86" s="55">
        <v>0</v>
      </c>
    </row>
    <row r="87" spans="1:4" ht="19.5" customHeight="1">
      <c r="A87" s="54" t="s">
        <v>195</v>
      </c>
      <c r="C87" s="55">
        <v>0</v>
      </c>
      <c r="D87" s="55">
        <v>0</v>
      </c>
    </row>
    <row r="88" spans="1:4" ht="19.5" customHeight="1">
      <c r="A88" s="54" t="s">
        <v>196</v>
      </c>
      <c r="C88" s="55">
        <v>0</v>
      </c>
      <c r="D88" s="55">
        <v>0</v>
      </c>
    </row>
    <row r="89" spans="1:4" ht="19.5" customHeight="1">
      <c r="A89" s="54" t="s">
        <v>197</v>
      </c>
      <c r="C89" s="55">
        <v>15737138218</v>
      </c>
      <c r="D89" s="55">
        <v>0</v>
      </c>
    </row>
    <row r="90" spans="1:4" ht="19.5" customHeight="1">
      <c r="A90" s="54" t="s">
        <v>198</v>
      </c>
      <c r="C90" s="55">
        <v>175001608</v>
      </c>
      <c r="D90" s="55">
        <v>0</v>
      </c>
    </row>
    <row r="91" spans="1:4" ht="19.5" customHeight="1">
      <c r="A91" s="54" t="s">
        <v>199</v>
      </c>
      <c r="C91" s="55">
        <v>0</v>
      </c>
      <c r="D91" s="55">
        <v>0</v>
      </c>
    </row>
    <row r="92" spans="1:4" ht="19.5" customHeight="1">
      <c r="A92" s="54" t="s">
        <v>200</v>
      </c>
      <c r="C92" s="55">
        <v>60610246685</v>
      </c>
      <c r="D92" s="55">
        <v>17171930145</v>
      </c>
    </row>
    <row r="93" spans="1:4" ht="19.5" customHeight="1">
      <c r="A93" s="54" t="s">
        <v>201</v>
      </c>
      <c r="C93" s="55">
        <v>0</v>
      </c>
      <c r="D93" s="55">
        <v>0</v>
      </c>
    </row>
    <row r="94" spans="1:4" ht="19.5" customHeight="1">
      <c r="A94" s="54" t="s">
        <v>202</v>
      </c>
      <c r="C94" s="55">
        <v>463491133</v>
      </c>
      <c r="D94" s="55">
        <v>175291000</v>
      </c>
    </row>
    <row r="95" spans="1:4" ht="19.5" customHeight="1">
      <c r="A95" s="54" t="s">
        <v>203</v>
      </c>
      <c r="C95" s="55">
        <v>463491133</v>
      </c>
      <c r="D95" s="55">
        <v>175291000</v>
      </c>
    </row>
    <row r="96" spans="1:4" ht="19.5" customHeight="1">
      <c r="A96" s="54" t="s">
        <v>204</v>
      </c>
      <c r="B96" s="54" t="s">
        <v>205</v>
      </c>
      <c r="C96" s="55">
        <v>0</v>
      </c>
      <c r="D96" s="55">
        <v>0</v>
      </c>
    </row>
    <row r="97" spans="1:4" ht="19.5" customHeight="1">
      <c r="A97" s="54" t="s">
        <v>206</v>
      </c>
      <c r="C97" s="55">
        <v>0</v>
      </c>
      <c r="D97" s="55">
        <v>0</v>
      </c>
    </row>
    <row r="98" spans="1:4" s="60" customFormat="1" ht="19.5" customHeight="1">
      <c r="A98" s="60" t="s">
        <v>235</v>
      </c>
      <c r="C98" s="64">
        <f>C61+C81</f>
        <v>761018502997</v>
      </c>
      <c r="D98" s="65">
        <f>D61+D81</f>
        <v>767371400193</v>
      </c>
    </row>
    <row r="99" spans="1:4" s="60" customFormat="1" ht="19.5" customHeight="1">
      <c r="A99" s="60" t="s">
        <v>207</v>
      </c>
      <c r="B99" s="61" t="s">
        <v>231</v>
      </c>
      <c r="C99" s="60" t="s">
        <v>99</v>
      </c>
      <c r="D99" s="60" t="s">
        <v>208</v>
      </c>
    </row>
    <row r="100" ht="19.5" customHeight="1">
      <c r="A100" s="56" t="s">
        <v>96</v>
      </c>
    </row>
    <row r="101" spans="1:4" ht="19.5" customHeight="1">
      <c r="A101" s="54" t="s">
        <v>209</v>
      </c>
      <c r="B101" s="54" t="s">
        <v>210</v>
      </c>
      <c r="C101" s="55">
        <v>0</v>
      </c>
      <c r="D101" s="55">
        <v>0</v>
      </c>
    </row>
    <row r="102" spans="1:4" ht="19.5" customHeight="1">
      <c r="A102" s="54" t="s">
        <v>211</v>
      </c>
      <c r="C102" s="55">
        <v>0</v>
      </c>
      <c r="D102" s="55">
        <v>182947160</v>
      </c>
    </row>
    <row r="103" spans="1:4" ht="19.5" customHeight="1">
      <c r="A103" s="54" t="s">
        <v>212</v>
      </c>
      <c r="C103" s="55">
        <v>0</v>
      </c>
      <c r="D103" s="55">
        <v>0</v>
      </c>
    </row>
    <row r="104" spans="1:4" ht="19.5" customHeight="1">
      <c r="A104" s="54" t="s">
        <v>213</v>
      </c>
      <c r="C104" s="55">
        <v>0</v>
      </c>
      <c r="D104" s="55">
        <v>0</v>
      </c>
    </row>
    <row r="105" spans="1:4" ht="19.5" customHeight="1">
      <c r="A105" s="54" t="s">
        <v>214</v>
      </c>
      <c r="C105" s="55">
        <v>0</v>
      </c>
      <c r="D105" s="55">
        <v>0</v>
      </c>
    </row>
    <row r="106" spans="1:4" ht="19.5" customHeight="1">
      <c r="A106" s="54" t="s">
        <v>215</v>
      </c>
      <c r="C106" s="55">
        <v>0</v>
      </c>
      <c r="D106" s="55">
        <v>0</v>
      </c>
    </row>
    <row r="107" spans="1:4" ht="19.5" customHeight="1">
      <c r="A107" s="54" t="s">
        <v>216</v>
      </c>
      <c r="D107" s="55">
        <v>0</v>
      </c>
    </row>
    <row r="108" ht="19.5" customHeight="1">
      <c r="A108" s="54" t="s">
        <v>217</v>
      </c>
    </row>
    <row r="109" ht="19.5" customHeight="1">
      <c r="A109" s="54" t="s">
        <v>218</v>
      </c>
    </row>
    <row r="110" ht="19.5" customHeight="1">
      <c r="A110" s="54" t="s">
        <v>219</v>
      </c>
    </row>
    <row r="111" spans="1:4" ht="19.5" customHeight="1">
      <c r="A111" s="54" t="s">
        <v>220</v>
      </c>
      <c r="C111" s="62" t="s">
        <v>232</v>
      </c>
      <c r="D111" s="62" t="s">
        <v>233</v>
      </c>
    </row>
    <row r="112" ht="19.5" customHeight="1">
      <c r="A112" s="54" t="s">
        <v>221</v>
      </c>
    </row>
    <row r="113" spans="1:4" ht="19.5" customHeight="1">
      <c r="A113" s="54" t="s">
        <v>222</v>
      </c>
      <c r="C113" s="55">
        <v>0</v>
      </c>
      <c r="D113" s="55">
        <v>0</v>
      </c>
    </row>
  </sheetData>
  <mergeCells count="1"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minhht</dc:creator>
  <cp:keywords/>
  <dc:description/>
  <cp:lastModifiedBy>toankm1</cp:lastModifiedBy>
  <cp:lastPrinted>2008-01-24T07:14:57Z</cp:lastPrinted>
  <dcterms:created xsi:type="dcterms:W3CDTF">2006-10-09T01:47:47Z</dcterms:created>
  <dcterms:modified xsi:type="dcterms:W3CDTF">2008-01-30T04:16:16Z</dcterms:modified>
  <cp:category/>
  <cp:version/>
  <cp:contentType/>
  <cp:contentStatus/>
</cp:coreProperties>
</file>